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Sylvie\PLF 2025\OUTILS\"/>
    </mc:Choice>
  </mc:AlternateContent>
  <xr:revisionPtr revIDLastSave="0" documentId="13_ncr:9_{593C0E50-734F-46F1-AFCE-DB49D23C68F4}" xr6:coauthVersionLast="47" xr6:coauthVersionMax="47" xr10:uidLastSave="{00000000-0000-0000-0000-000000000000}"/>
  <bookViews>
    <workbookView xWindow="28680" yWindow="825" windowWidth="29040" windowHeight="15720" activeTab="1" xr2:uid="{1547066A-7DF2-4875-960D-CD330BCFA57E}"/>
  </bookViews>
  <sheets>
    <sheet name="Mode emploi" sheetId="2" r:id="rId1"/>
    <sheet name="plan de trésoreri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E13" i="1"/>
  <c r="F13" i="1"/>
  <c r="G13" i="1"/>
  <c r="H13" i="1"/>
  <c r="I13" i="1"/>
  <c r="J13" i="1"/>
  <c r="K13" i="1"/>
  <c r="L13" i="1"/>
  <c r="M13" i="1"/>
  <c r="B13" i="1"/>
  <c r="C13" i="1"/>
  <c r="D13" i="1"/>
  <c r="D5" i="1"/>
  <c r="D17" i="1" s="1"/>
  <c r="C41" i="1"/>
  <c r="D41" i="1"/>
  <c r="E41" i="1"/>
  <c r="E49" i="1" s="1"/>
  <c r="F41" i="1"/>
  <c r="G41" i="1"/>
  <c r="H41" i="1"/>
  <c r="I41" i="1"/>
  <c r="J41" i="1"/>
  <c r="J49" i="1" s="1"/>
  <c r="K41" i="1"/>
  <c r="L41" i="1"/>
  <c r="M41" i="1"/>
  <c r="C20" i="1"/>
  <c r="D20" i="1"/>
  <c r="E20" i="1"/>
  <c r="F20" i="1"/>
  <c r="G20" i="1"/>
  <c r="H20" i="1"/>
  <c r="I20" i="1"/>
  <c r="I49" i="1" s="1"/>
  <c r="J20" i="1"/>
  <c r="K20" i="1"/>
  <c r="L20" i="1"/>
  <c r="M20" i="1"/>
  <c r="M49" i="1" s="1"/>
  <c r="B41" i="1"/>
  <c r="B49" i="1" s="1"/>
  <c r="B20" i="1"/>
  <c r="C5" i="1"/>
  <c r="C17" i="1" s="1"/>
  <c r="E5" i="1"/>
  <c r="F5" i="1"/>
  <c r="F17" i="1" s="1"/>
  <c r="G5" i="1"/>
  <c r="H5" i="1"/>
  <c r="I5" i="1"/>
  <c r="J5" i="1"/>
  <c r="K5" i="1"/>
  <c r="L5" i="1"/>
  <c r="L17" i="1" s="1"/>
  <c r="M5" i="1"/>
  <c r="B5" i="1"/>
  <c r="K17" i="1"/>
  <c r="G17" i="1"/>
  <c r="E17" i="1"/>
  <c r="H49" i="1" l="1"/>
  <c r="G49" i="1"/>
  <c r="G51" i="1" s="1"/>
  <c r="L49" i="1"/>
  <c r="F49" i="1"/>
  <c r="F51" i="1" s="1"/>
  <c r="K49" i="1"/>
  <c r="H17" i="1"/>
  <c r="M17" i="1"/>
  <c r="M51" i="1" s="1"/>
  <c r="B17" i="1"/>
  <c r="B51" i="1" s="1"/>
  <c r="B53" i="1" s="1"/>
  <c r="C2" i="1" s="1"/>
  <c r="J17" i="1"/>
  <c r="J51" i="1" s="1"/>
  <c r="K51" i="1"/>
  <c r="E51" i="1"/>
  <c r="L51" i="1"/>
  <c r="D49" i="1"/>
  <c r="D51" i="1" s="1"/>
  <c r="I17" i="1"/>
  <c r="I51" i="1" s="1"/>
  <c r="C51" i="1"/>
  <c r="H51" i="1" l="1"/>
  <c r="C53" i="1"/>
  <c r="D2" i="1" s="1"/>
  <c r="D53" i="1" s="1"/>
  <c r="E2" i="1" s="1"/>
  <c r="E53" i="1" l="1"/>
  <c r="F2" i="1" s="1"/>
  <c r="F53" i="1" s="1"/>
  <c r="G2" i="1" s="1"/>
  <c r="G53" i="1" s="1"/>
  <c r="H2" i="1" s="1"/>
  <c r="H53" i="1" s="1"/>
  <c r="I2" i="1" s="1"/>
  <c r="I53" i="1" s="1"/>
  <c r="J2" i="1" s="1"/>
  <c r="J53" i="1" s="1"/>
  <c r="K2" i="1" s="1"/>
  <c r="K53" i="1" s="1"/>
  <c r="L2" i="1" s="1"/>
  <c r="L53" i="1" s="1"/>
  <c r="M2" i="1" s="1"/>
  <c r="M53" i="1" s="1"/>
</calcChain>
</file>

<file path=xl/sharedStrings.xml><?xml version="1.0" encoding="utf-8"?>
<sst xmlns="http://schemas.openxmlformats.org/spreadsheetml/2006/main" count="50" uniqueCount="46">
  <si>
    <t>Solde du début de mois</t>
  </si>
  <si>
    <t>ENCAISSEMENTS</t>
  </si>
  <si>
    <t>Produits des services</t>
  </si>
  <si>
    <t>Impôts et taxes</t>
  </si>
  <si>
    <t>Dotations et participations</t>
  </si>
  <si>
    <t>Autres produits de gestion courante</t>
  </si>
  <si>
    <t>Produits financiers</t>
  </si>
  <si>
    <t>Produits exceptionnels</t>
  </si>
  <si>
    <t>Subventions d'investissement</t>
  </si>
  <si>
    <t>Emprunts</t>
  </si>
  <si>
    <t>FCTVA</t>
  </si>
  <si>
    <t>TOTAL DES ENCAISSEMENTS</t>
  </si>
  <si>
    <t>DECAISSEMENTS</t>
  </si>
  <si>
    <t>Produits atténués</t>
  </si>
  <si>
    <t>Rémunérations du personnel</t>
  </si>
  <si>
    <t>Indemnités et cotisations (elus)</t>
  </si>
  <si>
    <t>Charges diverses de gestion courante</t>
  </si>
  <si>
    <t>Intérêts des emprunts</t>
  </si>
  <si>
    <t>Intérêts des lignes de trésorerie</t>
  </si>
  <si>
    <t>Charges exceptionnels</t>
  </si>
  <si>
    <t>Opération ""</t>
  </si>
  <si>
    <t>Opération ''"</t>
  </si>
  <si>
    <t>TOTAL DES DECAISSEMENTS</t>
  </si>
  <si>
    <t>Eau</t>
  </si>
  <si>
    <t>Electricité</t>
  </si>
  <si>
    <t>Chauffage</t>
  </si>
  <si>
    <t>Carburants</t>
  </si>
  <si>
    <t>Fournitures d'entretien</t>
  </si>
  <si>
    <t>Fournitures de petit équipement</t>
  </si>
  <si>
    <t>Entretien de bâtiments</t>
  </si>
  <si>
    <t>Entretien des voies et réseaux</t>
  </si>
  <si>
    <t>Etudes et recherches</t>
  </si>
  <si>
    <t>Fêtes et cérémonies</t>
  </si>
  <si>
    <t>Transports et voyages</t>
  </si>
  <si>
    <t>Frais de commununication</t>
  </si>
  <si>
    <t>Cotisations du personnel</t>
  </si>
  <si>
    <t>Solde de fin de mois</t>
  </si>
  <si>
    <t>Solde du mois</t>
  </si>
  <si>
    <t>LIGNE DE TRESORERIE ENCAISSEE</t>
  </si>
  <si>
    <t>Remboursement emprunt en euros</t>
  </si>
  <si>
    <t>LIGNE DE TRESORERIE DECAISSEE</t>
  </si>
  <si>
    <t>Atténuation de charges</t>
  </si>
  <si>
    <t>TOTAL ENCAISSEMENTS "FONCTIONNEMENT"</t>
  </si>
  <si>
    <t>TOTAL ENCAISSEMENTS "INVESTISSEMENT"</t>
  </si>
  <si>
    <t>TOTAL DECAISSEMENTS "FONCTIONNEMENT"</t>
  </si>
  <si>
    <t>TOTAL DECAISSEMENTS "INVESTISSEMENT"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</si>
</sst>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2" fillId="0" borderId="2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3" fillId="0" borderId="2" xfId="0" applyFont="1" applyBorder="1"/>
    <xf numFmtId="164" fontId="0" fillId="0" borderId="3" xfId="0" applyNumberFormat="1" applyBorder="1"/>
    <xf numFmtId="164" fontId="0" fillId="0" borderId="4" xfId="0" applyNumberFormat="1" applyBorder="1"/>
    <xf numFmtId="0" fontId="6" fillId="0" borderId="2" xfId="0" applyFont="1" applyBorder="1"/>
    <xf numFmtId="0" fontId="4" fillId="0" borderId="2" xfId="0" applyFont="1" applyBorder="1"/>
    <xf numFmtId="0" fontId="0" fillId="0" borderId="2" xfId="0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4" fontId="2" fillId="0" borderId="6" xfId="0" applyNumberFormat="1" applyFont="1" applyBorder="1"/>
    <xf numFmtId="4" fontId="2" fillId="0" borderId="7" xfId="0" applyNumberFormat="1" applyFont="1" applyBorder="1"/>
    <xf numFmtId="0" fontId="7" fillId="0" borderId="2" xfId="0" applyFont="1" applyBorder="1"/>
    <xf numFmtId="0" fontId="8" fillId="0" borderId="0" xfId="0" applyFont="1"/>
    <xf numFmtId="17" fontId="2" fillId="0" borderId="8" xfId="0" applyNumberFormat="1" applyFont="1" applyBorder="1" applyAlignment="1">
      <alignment horizontal="center"/>
    </xf>
    <xf numFmtId="164" fontId="4" fillId="2" borderId="3" xfId="0" applyNumberFormat="1" applyFon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0" fontId="5" fillId="2" borderId="2" xfId="0" applyFont="1" applyFill="1" applyBorder="1"/>
    <xf numFmtId="164" fontId="9" fillId="2" borderId="3" xfId="0" applyNumberFormat="1" applyFont="1" applyFill="1" applyBorder="1"/>
    <xf numFmtId="164" fontId="8" fillId="2" borderId="3" xfId="0" applyNumberFormat="1" applyFont="1" applyFill="1" applyBorder="1"/>
    <xf numFmtId="164" fontId="8" fillId="2" borderId="4" xfId="0" applyNumberFormat="1" applyFont="1" applyFill="1" applyBorder="1"/>
    <xf numFmtId="164" fontId="0" fillId="0" borderId="3" xfId="0" applyNumberFormat="1" applyFill="1" applyBorder="1"/>
    <xf numFmtId="0" fontId="10" fillId="0" borderId="2" xfId="0" applyFont="1" applyBorder="1"/>
    <xf numFmtId="164" fontId="10" fillId="0" borderId="3" xfId="0" applyNumberFormat="1" applyFont="1" applyBorder="1"/>
    <xf numFmtId="164" fontId="10" fillId="0" borderId="4" xfId="0" applyNumberFormat="1" applyFont="1" applyBorder="1"/>
    <xf numFmtId="164" fontId="2" fillId="2" borderId="3" xfId="0" applyNumberFormat="1" applyFont="1" applyFill="1" applyBorder="1"/>
  </cellXfs>
  <cellStyles count="2">
    <cellStyle name="Normal" xfId="0" builtinId="0"/>
    <cellStyle name="Normal 2" xfId="1" xr:uid="{AEDD9DD8-0FD3-490B-88B4-076E5468B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de trésorerie'!$A$2</c:f>
              <c:strCache>
                <c:ptCount val="1"/>
                <c:pt idx="0">
                  <c:v>Solde du début de mois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25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invertIfNegative val="0"/>
          <c:cat>
            <c:numRef>
              <c:f>'plan de trésorerie'!$B$1:$M$1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'plan de trésorerie'!$B$2:$M$2</c:f>
              <c:numCache>
                <c:formatCode>#\ ##0.00" €"</c:formatCode>
                <c:ptCount val="12"/>
                <c:pt idx="0">
                  <c:v>85000</c:v>
                </c:pt>
                <c:pt idx="1">
                  <c:v>85000</c:v>
                </c:pt>
                <c:pt idx="2">
                  <c:v>85000</c:v>
                </c:pt>
                <c:pt idx="3">
                  <c:v>85000</c:v>
                </c:pt>
                <c:pt idx="4">
                  <c:v>85000</c:v>
                </c:pt>
                <c:pt idx="5">
                  <c:v>85000</c:v>
                </c:pt>
                <c:pt idx="6">
                  <c:v>85000</c:v>
                </c:pt>
                <c:pt idx="7">
                  <c:v>85000</c:v>
                </c:pt>
                <c:pt idx="8">
                  <c:v>85000</c:v>
                </c:pt>
                <c:pt idx="9">
                  <c:v>85000</c:v>
                </c:pt>
                <c:pt idx="10">
                  <c:v>85000</c:v>
                </c:pt>
                <c:pt idx="11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9-40FB-845A-8176B34E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141560"/>
        <c:axId val="1"/>
      </c:barChart>
      <c:dateAx>
        <c:axId val="666141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#\ ##0.00&quot; €&quot;" sourceLinked="1"/>
        <c:majorTickMark val="out"/>
        <c:minorTickMark val="none"/>
        <c:tickLblPos val="nextTo"/>
        <c:crossAx val="666141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de trésorerie'!$A$51</c:f>
              <c:strCache>
                <c:ptCount val="1"/>
                <c:pt idx="0">
                  <c:v>Solde du mois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8575">
              <a:solidFill>
                <a:srgbClr val="FF0000"/>
              </a:solidFill>
            </a:ln>
          </c:spPr>
          <c:invertIfNegative val="0"/>
          <c:cat>
            <c:numRef>
              <c:f>'plan de trésorerie'!$B$1:$M$1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'plan de trésorerie'!$B$51:$M$51</c:f>
              <c:numCache>
                <c:formatCode>#\ ##0.00" 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0-4594-A0F3-0D77A6C28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140840"/>
        <c:axId val="1"/>
      </c:barChart>
      <c:dateAx>
        <c:axId val="66614084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#\ ##0.00&quot; €&quot;" sourceLinked="1"/>
        <c:majorTickMark val="out"/>
        <c:minorTickMark val="none"/>
        <c:tickLblPos val="nextTo"/>
        <c:crossAx val="666140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 de trésorerie'!$A$53</c:f>
              <c:strCache>
                <c:ptCount val="1"/>
                <c:pt idx="0">
                  <c:v>Solde de fin de mois</c:v>
                </c:pt>
              </c:strCache>
            </c:strRef>
          </c:tx>
          <c:spPr>
            <a:gradFill>
              <a:gsLst>
                <a:gs pos="0">
                  <a:srgbClr val="825600"/>
                </a:gs>
                <a:gs pos="13000">
                  <a:srgbClr val="FFA800"/>
                </a:gs>
                <a:gs pos="28000">
                  <a:srgbClr val="825600"/>
                </a:gs>
                <a:gs pos="42999">
                  <a:srgbClr val="FFA800"/>
                </a:gs>
                <a:gs pos="58000">
                  <a:srgbClr val="825600"/>
                </a:gs>
                <a:gs pos="72000">
                  <a:srgbClr val="FFA800"/>
                </a:gs>
                <a:gs pos="87000">
                  <a:srgbClr val="825600"/>
                </a:gs>
                <a:gs pos="100000">
                  <a:srgbClr val="FFA800"/>
                </a:gs>
              </a:gsLst>
              <a:lin ang="5400000" scaled="0"/>
            </a:gradFill>
          </c:spPr>
          <c:invertIfNegative val="0"/>
          <c:cat>
            <c:numRef>
              <c:f>'plan de trésorerie'!$B$1:$M$1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'plan de trésorerie'!$B$53:$M$53</c:f>
              <c:numCache>
                <c:formatCode>#,##0.00</c:formatCode>
                <c:ptCount val="12"/>
                <c:pt idx="0">
                  <c:v>85000</c:v>
                </c:pt>
                <c:pt idx="1">
                  <c:v>85000</c:v>
                </c:pt>
                <c:pt idx="2">
                  <c:v>85000</c:v>
                </c:pt>
                <c:pt idx="3">
                  <c:v>85000</c:v>
                </c:pt>
                <c:pt idx="4">
                  <c:v>85000</c:v>
                </c:pt>
                <c:pt idx="5">
                  <c:v>85000</c:v>
                </c:pt>
                <c:pt idx="6">
                  <c:v>85000</c:v>
                </c:pt>
                <c:pt idx="7">
                  <c:v>85000</c:v>
                </c:pt>
                <c:pt idx="8">
                  <c:v>85000</c:v>
                </c:pt>
                <c:pt idx="9">
                  <c:v>85000</c:v>
                </c:pt>
                <c:pt idx="10">
                  <c:v>85000</c:v>
                </c:pt>
                <c:pt idx="11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2-4DEF-9C67-C99CA00B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298528"/>
        <c:axId val="1"/>
      </c:barChart>
      <c:dateAx>
        <c:axId val="6662985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66298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Solde</a:t>
            </a:r>
            <a:r>
              <a:rPr lang="fr-FR" baseline="0"/>
              <a:t> de fin de mois avec lignes de trésorerie</a:t>
            </a:r>
            <a:endParaRPr lang="fr-FR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'plan de trésorerie'!$A$53</c:f>
              <c:strCache>
                <c:ptCount val="1"/>
                <c:pt idx="0">
                  <c:v>Solde de fin de mois</c:v>
                </c:pt>
              </c:strCache>
            </c:strRef>
          </c:tx>
          <c:spPr>
            <a:pattFill prst="pct90">
              <a:fgClr>
                <a:srgbClr val="FFFF00"/>
              </a:fgClr>
              <a:bgClr>
                <a:schemeClr val="bg1"/>
              </a:bgClr>
            </a:pattFill>
          </c:spPr>
          <c:invertIfNegative val="0"/>
          <c:cat>
            <c:numRef>
              <c:f>'plan de trésorerie'!$B$1:$M$1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'plan de trésorerie'!$B$53:$M$53</c:f>
              <c:numCache>
                <c:formatCode>#,##0.00</c:formatCode>
                <c:ptCount val="12"/>
                <c:pt idx="0">
                  <c:v>85000</c:v>
                </c:pt>
                <c:pt idx="1">
                  <c:v>85000</c:v>
                </c:pt>
                <c:pt idx="2">
                  <c:v>85000</c:v>
                </c:pt>
                <c:pt idx="3">
                  <c:v>85000</c:v>
                </c:pt>
                <c:pt idx="4">
                  <c:v>85000</c:v>
                </c:pt>
                <c:pt idx="5">
                  <c:v>85000</c:v>
                </c:pt>
                <c:pt idx="6">
                  <c:v>85000</c:v>
                </c:pt>
                <c:pt idx="7">
                  <c:v>85000</c:v>
                </c:pt>
                <c:pt idx="8">
                  <c:v>85000</c:v>
                </c:pt>
                <c:pt idx="9">
                  <c:v>85000</c:v>
                </c:pt>
                <c:pt idx="10">
                  <c:v>85000</c:v>
                </c:pt>
                <c:pt idx="11">
                  <c:v>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4-4A38-AD18-7B271F946CB6}"/>
            </c:ext>
          </c:extLst>
        </c:ser>
        <c:ser>
          <c:idx val="3"/>
          <c:order val="1"/>
          <c:tx>
            <c:strRef>
              <c:f>'plan de trésorerie'!$A$50</c:f>
              <c:strCache>
                <c:ptCount val="1"/>
                <c:pt idx="0">
                  <c:v>LIGNE DE TRESORERIE DECAISSEE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'plan de trésorerie'!$B$1:$M$1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'plan de trésorerie'!$B$50:$M$50</c:f>
              <c:numCache>
                <c:formatCode>#\ ##0.00" €"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B14-4A38-AD18-7B271F946CB6}"/>
            </c:ext>
          </c:extLst>
        </c:ser>
        <c:ser>
          <c:idx val="0"/>
          <c:order val="2"/>
          <c:tx>
            <c:strRef>
              <c:f>'plan de trésorerie'!$A$18</c:f>
              <c:strCache>
                <c:ptCount val="1"/>
                <c:pt idx="0">
                  <c:v>LIGNE DE TRESORERIE ENCAISSEE</c:v>
                </c:pt>
              </c:strCache>
            </c:strRef>
          </c:tx>
          <c:spPr>
            <a:solidFill>
              <a:schemeClr val="bg1"/>
            </a:solidFill>
            <a:ln w="19050">
              <a:solidFill>
                <a:srgbClr val="FF0000"/>
              </a:solidFill>
            </a:ln>
          </c:spPr>
          <c:invertIfNegative val="0"/>
          <c:cat>
            <c:numRef>
              <c:f>'plan de trésorerie'!$B$1:$M$1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'plan de trésorerie'!$B$18:$M$18</c:f>
              <c:numCache>
                <c:formatCode>#\ ##0.00" €"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5B14-4A38-AD18-7B271F946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6299608"/>
        <c:axId val="1"/>
      </c:barChart>
      <c:dateAx>
        <c:axId val="6662996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66299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19050</xdr:rowOff>
    </xdr:from>
    <xdr:to>
      <xdr:col>18</xdr:col>
      <xdr:colOff>219075</xdr:colOff>
      <xdr:row>24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0524132-4DDC-6C4A-4082-0F6E633E8997}"/>
            </a:ext>
          </a:extLst>
        </xdr:cNvPr>
        <xdr:cNvSpPr txBox="1"/>
      </xdr:nvSpPr>
      <xdr:spPr>
        <a:xfrm>
          <a:off x="171450" y="209550"/>
          <a:ext cx="13763625" cy="437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Compléter les</a:t>
          </a:r>
          <a:r>
            <a:rPr lang="fr-FR" sz="1100" baseline="0"/>
            <a:t> zones roses</a:t>
          </a:r>
        </a:p>
        <a:p>
          <a:r>
            <a:rPr lang="fr-FR" sz="1100" baseline="0"/>
            <a:t>Vous pouvez insérer des lignes dans la zone rose si vous voulez suivre d'autres dépenses ou recettes en sus de celles indiquées</a:t>
          </a:r>
        </a:p>
        <a:p>
          <a:r>
            <a:rPr lang="fr-FR" sz="1100" baseline="0"/>
            <a:t>Sur ligne de trésorerie : indiquer chaque mois le cumul des tirages encaissés (lignes de trésorerie encaissées) ou décaissés (lignes de trésorerie décaissées) si vous disposez d'une ou plusieurs lignes de trésorerie</a:t>
          </a:r>
        </a:p>
        <a:p>
          <a:r>
            <a:rPr lang="fr-FR" sz="1100" baseline="0"/>
            <a:t>En fonction des informations entrées, les graphiques s'ajusteront et vous permettron de suivre l'évolution annuelle de votre trésorerie. </a:t>
          </a:r>
        </a:p>
        <a:p>
          <a:r>
            <a:rPr lang="fr-FR" sz="1100" baseline="0"/>
            <a:t>Au changement d'exercice, il suffit de dupliquer la feuille.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54</xdr:row>
      <xdr:rowOff>19050</xdr:rowOff>
    </xdr:from>
    <xdr:to>
      <xdr:col>12</xdr:col>
      <xdr:colOff>685800</xdr:colOff>
      <xdr:row>69</xdr:row>
      <xdr:rowOff>47625</xdr:rowOff>
    </xdr:to>
    <xdr:graphicFrame macro="">
      <xdr:nvGraphicFramePr>
        <xdr:cNvPr id="1045" name="Graphique 1">
          <a:extLst>
            <a:ext uri="{FF2B5EF4-FFF2-40B4-BE49-F238E27FC236}">
              <a16:creationId xmlns:a16="http://schemas.microsoft.com/office/drawing/2014/main" id="{2AF9A54E-9971-30E7-D852-9D8035967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69</xdr:row>
      <xdr:rowOff>180975</xdr:rowOff>
    </xdr:from>
    <xdr:to>
      <xdr:col>12</xdr:col>
      <xdr:colOff>704850</xdr:colOff>
      <xdr:row>85</xdr:row>
      <xdr:rowOff>19050</xdr:rowOff>
    </xdr:to>
    <xdr:graphicFrame macro="">
      <xdr:nvGraphicFramePr>
        <xdr:cNvPr id="1046" name="Graphique 2">
          <a:extLst>
            <a:ext uri="{FF2B5EF4-FFF2-40B4-BE49-F238E27FC236}">
              <a16:creationId xmlns:a16="http://schemas.microsoft.com/office/drawing/2014/main" id="{59BFEB4A-2208-26B0-4C9B-ADDB864B4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86</xdr:row>
      <xdr:rowOff>161925</xdr:rowOff>
    </xdr:from>
    <xdr:to>
      <xdr:col>12</xdr:col>
      <xdr:colOff>704850</xdr:colOff>
      <xdr:row>101</xdr:row>
      <xdr:rowOff>190500</xdr:rowOff>
    </xdr:to>
    <xdr:graphicFrame macro="">
      <xdr:nvGraphicFramePr>
        <xdr:cNvPr id="1047" name="Graphique 3">
          <a:extLst>
            <a:ext uri="{FF2B5EF4-FFF2-40B4-BE49-F238E27FC236}">
              <a16:creationId xmlns:a16="http://schemas.microsoft.com/office/drawing/2014/main" id="{3A6FC66D-2CC9-C882-08F8-ECC5B4B6A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103</xdr:row>
      <xdr:rowOff>28575</xdr:rowOff>
    </xdr:from>
    <xdr:to>
      <xdr:col>12</xdr:col>
      <xdr:colOff>676275</xdr:colOff>
      <xdr:row>118</xdr:row>
      <xdr:rowOff>57150</xdr:rowOff>
    </xdr:to>
    <xdr:graphicFrame macro="">
      <xdr:nvGraphicFramePr>
        <xdr:cNvPr id="1048" name="Graphique 5">
          <a:extLst>
            <a:ext uri="{FF2B5EF4-FFF2-40B4-BE49-F238E27FC236}">
              <a16:creationId xmlns:a16="http://schemas.microsoft.com/office/drawing/2014/main" id="{450D3B72-E8E9-AB7D-02DD-3FF8599C9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7ABCC-40C2-4897-A1C3-F832D3F3BF53}">
  <dimension ref="A1"/>
  <sheetViews>
    <sheetView workbookViewId="0">
      <selection activeCell="F10" sqref="F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FD3C-365B-4667-AF70-A4AB41F4F4F0}">
  <dimension ref="A1:M5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baseColWidth="10" defaultRowHeight="15" x14ac:dyDescent="0.25"/>
  <cols>
    <col min="1" max="1" width="51.42578125" customWidth="1"/>
    <col min="2" max="4" width="15.7109375" customWidth="1"/>
    <col min="5" max="13" width="16.85546875" bestFit="1" customWidth="1"/>
  </cols>
  <sheetData>
    <row r="1" spans="1:13" ht="15.75" thickTop="1" x14ac:dyDescent="0.25">
      <c r="A1" s="3"/>
      <c r="B1" s="22">
        <v>45658</v>
      </c>
      <c r="C1" s="22">
        <v>45689</v>
      </c>
      <c r="D1" s="22">
        <v>45717</v>
      </c>
      <c r="E1" s="22">
        <v>45748</v>
      </c>
      <c r="F1" s="22">
        <v>45778</v>
      </c>
      <c r="G1" s="22">
        <v>45809</v>
      </c>
      <c r="H1" s="22">
        <v>45839</v>
      </c>
      <c r="I1" s="22">
        <v>45870</v>
      </c>
      <c r="J1" s="22">
        <v>45901</v>
      </c>
      <c r="K1" s="22">
        <v>45931</v>
      </c>
      <c r="L1" s="22">
        <v>45962</v>
      </c>
      <c r="M1" s="22">
        <v>45992</v>
      </c>
    </row>
    <row r="2" spans="1:13" s="1" customFormat="1" x14ac:dyDescent="0.25">
      <c r="A2" s="4" t="s">
        <v>0</v>
      </c>
      <c r="B2" s="34">
        <v>85000</v>
      </c>
      <c r="C2" s="5">
        <f>B53</f>
        <v>85000</v>
      </c>
      <c r="D2" s="5">
        <f t="shared" ref="D2:M2" si="0">C53</f>
        <v>85000</v>
      </c>
      <c r="E2" s="5">
        <f t="shared" si="0"/>
        <v>85000</v>
      </c>
      <c r="F2" s="5">
        <f t="shared" si="0"/>
        <v>85000</v>
      </c>
      <c r="G2" s="5">
        <f t="shared" si="0"/>
        <v>85000</v>
      </c>
      <c r="H2" s="5">
        <f t="shared" si="0"/>
        <v>85000</v>
      </c>
      <c r="I2" s="5">
        <f t="shared" si="0"/>
        <v>85000</v>
      </c>
      <c r="J2" s="5">
        <f t="shared" si="0"/>
        <v>85000</v>
      </c>
      <c r="K2" s="5">
        <f t="shared" si="0"/>
        <v>85000</v>
      </c>
      <c r="L2" s="5">
        <f t="shared" si="0"/>
        <v>85000</v>
      </c>
      <c r="M2" s="6">
        <f t="shared" si="0"/>
        <v>85000</v>
      </c>
    </row>
    <row r="3" spans="1:13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x14ac:dyDescent="0.25">
      <c r="A4" s="26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3" x14ac:dyDescent="0.25">
      <c r="A5" s="10" t="s">
        <v>42</v>
      </c>
      <c r="B5" s="8">
        <f>SUM(B6:B12)</f>
        <v>0</v>
      </c>
      <c r="C5" s="8">
        <f t="shared" ref="C5:M5" si="1">SUM(C6:C12)</f>
        <v>0</v>
      </c>
      <c r="D5" s="8">
        <f>SUM(D6:D12)</f>
        <v>0</v>
      </c>
      <c r="E5" s="8">
        <f t="shared" si="1"/>
        <v>0</v>
      </c>
      <c r="F5" s="8">
        <f t="shared" si="1"/>
        <v>0</v>
      </c>
      <c r="G5" s="8">
        <f t="shared" si="1"/>
        <v>0</v>
      </c>
      <c r="H5" s="8">
        <f t="shared" si="1"/>
        <v>0</v>
      </c>
      <c r="I5" s="8">
        <f t="shared" si="1"/>
        <v>0</v>
      </c>
      <c r="J5" s="8">
        <f t="shared" si="1"/>
        <v>0</v>
      </c>
      <c r="K5" s="8">
        <f t="shared" si="1"/>
        <v>0</v>
      </c>
      <c r="L5" s="8">
        <f t="shared" si="1"/>
        <v>0</v>
      </c>
      <c r="M5" s="9">
        <f t="shared" si="1"/>
        <v>0</v>
      </c>
    </row>
    <row r="6" spans="1:13" s="2" customFormat="1" x14ac:dyDescent="0.25">
      <c r="A6" s="11" t="s">
        <v>41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12" t="s">
        <v>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x14ac:dyDescent="0.25">
      <c r="A8" s="12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 s="12" t="s">
        <v>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x14ac:dyDescent="0.25">
      <c r="A10" s="12" t="s">
        <v>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x14ac:dyDescent="0.25">
      <c r="A11" s="12" t="s">
        <v>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</row>
    <row r="12" spans="1:13" x14ac:dyDescent="0.25">
      <c r="A12" s="12" t="s">
        <v>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3" x14ac:dyDescent="0.25">
      <c r="A13" s="10" t="s">
        <v>43</v>
      </c>
      <c r="B13" s="30">
        <f t="shared" ref="B13:C13" si="2">SUM(B14:B16)</f>
        <v>0</v>
      </c>
      <c r="C13" s="30">
        <f t="shared" si="2"/>
        <v>0</v>
      </c>
      <c r="D13" s="30">
        <f>SUM(D14:D16)</f>
        <v>0</v>
      </c>
      <c r="E13" s="30">
        <f t="shared" ref="E13" si="3">SUM(E14:E16)</f>
        <v>0</v>
      </c>
      <c r="F13" s="30">
        <f t="shared" ref="F13:G13" si="4">SUM(F14:F16)</f>
        <v>0</v>
      </c>
      <c r="G13" s="30">
        <f t="shared" si="4"/>
        <v>0</v>
      </c>
      <c r="H13" s="30">
        <f t="shared" ref="H13" si="5">SUM(H14:H16)</f>
        <v>0</v>
      </c>
      <c r="I13" s="30">
        <f t="shared" ref="I13:J13" si="6">SUM(I14:I16)</f>
        <v>0</v>
      </c>
      <c r="J13" s="30">
        <f t="shared" si="6"/>
        <v>0</v>
      </c>
      <c r="K13" s="30">
        <f t="shared" ref="K13" si="7">SUM(K14:K16)</f>
        <v>0</v>
      </c>
      <c r="L13" s="30">
        <f t="shared" ref="L13:M13" si="8">SUM(L14:L16)</f>
        <v>0</v>
      </c>
      <c r="M13" s="30">
        <f t="shared" si="8"/>
        <v>0</v>
      </c>
    </row>
    <row r="14" spans="1:13" x14ac:dyDescent="0.25">
      <c r="A14" s="12" t="s">
        <v>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</row>
    <row r="15" spans="1:13" x14ac:dyDescent="0.25">
      <c r="A15" s="12" t="s">
        <v>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x14ac:dyDescent="0.25">
      <c r="A16" s="12" t="s">
        <v>10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1:13" x14ac:dyDescent="0.25">
      <c r="A17" s="7" t="s">
        <v>11</v>
      </c>
      <c r="B17" s="13">
        <f>B5+B13</f>
        <v>0</v>
      </c>
      <c r="C17" s="13">
        <f>C5+C13</f>
        <v>0</v>
      </c>
      <c r="D17" s="13">
        <f>D5+D13</f>
        <v>0</v>
      </c>
      <c r="E17" s="13">
        <f t="shared" ref="C17:M17" si="9">E5+E13</f>
        <v>0</v>
      </c>
      <c r="F17" s="13">
        <f t="shared" si="9"/>
        <v>0</v>
      </c>
      <c r="G17" s="13">
        <f t="shared" si="9"/>
        <v>0</v>
      </c>
      <c r="H17" s="13">
        <f t="shared" si="9"/>
        <v>0</v>
      </c>
      <c r="I17" s="13">
        <f t="shared" si="9"/>
        <v>0</v>
      </c>
      <c r="J17" s="13">
        <f t="shared" si="9"/>
        <v>0</v>
      </c>
      <c r="K17" s="13">
        <f t="shared" si="9"/>
        <v>0</v>
      </c>
      <c r="L17" s="13">
        <f t="shared" si="9"/>
        <v>0</v>
      </c>
      <c r="M17" s="14">
        <f t="shared" si="9"/>
        <v>0</v>
      </c>
    </row>
    <row r="18" spans="1:13" s="21" customFormat="1" x14ac:dyDescent="0.25">
      <c r="A18" s="20" t="s">
        <v>38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</row>
    <row r="19" spans="1:13" x14ac:dyDescent="0.25">
      <c r="A19" s="26" t="s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x14ac:dyDescent="0.25">
      <c r="A20" s="10" t="s">
        <v>44</v>
      </c>
      <c r="B20" s="8">
        <f t="shared" ref="B20:M20" si="10">SUM(B21:B40)</f>
        <v>0</v>
      </c>
      <c r="C20" s="8">
        <f t="shared" si="10"/>
        <v>0</v>
      </c>
      <c r="D20" s="8">
        <f t="shared" si="10"/>
        <v>0</v>
      </c>
      <c r="E20" s="8">
        <f t="shared" si="10"/>
        <v>0</v>
      </c>
      <c r="F20" s="8">
        <f t="shared" si="10"/>
        <v>0</v>
      </c>
      <c r="G20" s="8">
        <f t="shared" si="10"/>
        <v>0</v>
      </c>
      <c r="H20" s="8">
        <f t="shared" si="10"/>
        <v>0</v>
      </c>
      <c r="I20" s="8">
        <f t="shared" si="10"/>
        <v>0</v>
      </c>
      <c r="J20" s="8">
        <f t="shared" si="10"/>
        <v>0</v>
      </c>
      <c r="K20" s="8">
        <f t="shared" si="10"/>
        <v>0</v>
      </c>
      <c r="L20" s="8">
        <f t="shared" si="10"/>
        <v>0</v>
      </c>
      <c r="M20" s="9">
        <f t="shared" si="10"/>
        <v>0</v>
      </c>
    </row>
    <row r="21" spans="1:13" x14ac:dyDescent="0.25">
      <c r="A21" s="12" t="s">
        <v>23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5">
      <c r="A22" s="12" t="s">
        <v>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25">
      <c r="A23" s="12" t="s">
        <v>25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25">
      <c r="A24" s="12" t="s">
        <v>26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25">
      <c r="A25" s="12" t="s">
        <v>27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25">
      <c r="A26" s="12" t="s">
        <v>28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25">
      <c r="A27" s="12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25">
      <c r="A28" s="12" t="s">
        <v>30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25">
      <c r="A29" s="12" t="s">
        <v>31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25">
      <c r="A30" s="12" t="s">
        <v>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x14ac:dyDescent="0.25">
      <c r="A31" s="12" t="s">
        <v>33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x14ac:dyDescent="0.25">
      <c r="A32" s="12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x14ac:dyDescent="0.25">
      <c r="A33" s="12" t="s">
        <v>14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x14ac:dyDescent="0.25">
      <c r="A34" s="12" t="s">
        <v>35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 spans="1:13" x14ac:dyDescent="0.25">
      <c r="A35" s="12" t="s">
        <v>15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s="2" customFormat="1" x14ac:dyDescent="0.25">
      <c r="A36" s="11" t="s">
        <v>13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x14ac:dyDescent="0.25">
      <c r="A37" s="12" t="s">
        <v>16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13" x14ac:dyDescent="0.25">
      <c r="A38" s="12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x14ac:dyDescent="0.25">
      <c r="A39" s="12" t="s">
        <v>18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5">
      <c r="A40" s="12" t="s">
        <v>19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</row>
    <row r="41" spans="1:13" x14ac:dyDescent="0.25">
      <c r="A41" s="10" t="s">
        <v>45</v>
      </c>
      <c r="B41" s="8">
        <f>SUM(B42:B48)</f>
        <v>0</v>
      </c>
      <c r="C41" s="8">
        <f t="shared" ref="C41:M41" si="11">SUM(C42:C48)</f>
        <v>0</v>
      </c>
      <c r="D41" s="8">
        <f t="shared" si="11"/>
        <v>0</v>
      </c>
      <c r="E41" s="8">
        <f t="shared" si="11"/>
        <v>0</v>
      </c>
      <c r="F41" s="8">
        <f t="shared" si="11"/>
        <v>0</v>
      </c>
      <c r="G41" s="8">
        <f t="shared" si="11"/>
        <v>0</v>
      </c>
      <c r="H41" s="8">
        <f t="shared" si="11"/>
        <v>0</v>
      </c>
      <c r="I41" s="8">
        <f t="shared" si="11"/>
        <v>0</v>
      </c>
      <c r="J41" s="8">
        <f t="shared" si="11"/>
        <v>0</v>
      </c>
      <c r="K41" s="8">
        <f t="shared" si="11"/>
        <v>0</v>
      </c>
      <c r="L41" s="8">
        <f t="shared" si="11"/>
        <v>0</v>
      </c>
      <c r="M41" s="9">
        <f t="shared" si="11"/>
        <v>0</v>
      </c>
    </row>
    <row r="42" spans="1:13" x14ac:dyDescent="0.25">
      <c r="A42" s="12" t="s">
        <v>20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/>
    </row>
    <row r="43" spans="1:13" x14ac:dyDescent="0.25">
      <c r="A43" s="12" t="s">
        <v>20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</row>
    <row r="44" spans="1:13" x14ac:dyDescent="0.25">
      <c r="A44" s="12" t="s">
        <v>20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/>
    </row>
    <row r="45" spans="1:13" x14ac:dyDescent="0.25">
      <c r="A45" s="12" t="s">
        <v>20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/>
    </row>
    <row r="46" spans="1:13" x14ac:dyDescent="0.25">
      <c r="A46" s="12" t="s">
        <v>21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/>
    </row>
    <row r="47" spans="1:13" x14ac:dyDescent="0.25">
      <c r="A47" s="12" t="s">
        <v>20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/>
    </row>
    <row r="48" spans="1:13" x14ac:dyDescent="0.25">
      <c r="A48" s="12" t="s">
        <v>39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  <row r="49" spans="1:13" x14ac:dyDescent="0.25">
      <c r="A49" s="7" t="s">
        <v>22</v>
      </c>
      <c r="B49" s="13">
        <f>B20+B41</f>
        <v>0</v>
      </c>
      <c r="C49" s="13">
        <f>C20+C41</f>
        <v>0</v>
      </c>
      <c r="D49" s="13">
        <f t="shared" ref="B49:M49" si="12">D20+D41</f>
        <v>0</v>
      </c>
      <c r="E49" s="13">
        <f>E20+E41</f>
        <v>0</v>
      </c>
      <c r="F49" s="13">
        <f t="shared" si="12"/>
        <v>0</v>
      </c>
      <c r="G49" s="13">
        <f t="shared" si="12"/>
        <v>0</v>
      </c>
      <c r="H49" s="13">
        <f t="shared" si="12"/>
        <v>0</v>
      </c>
      <c r="I49" s="13">
        <f t="shared" si="12"/>
        <v>0</v>
      </c>
      <c r="J49" s="13">
        <f t="shared" si="12"/>
        <v>0</v>
      </c>
      <c r="K49" s="13">
        <f t="shared" si="12"/>
        <v>0</v>
      </c>
      <c r="L49" s="13">
        <f t="shared" si="12"/>
        <v>0</v>
      </c>
      <c r="M49" s="14">
        <f t="shared" si="12"/>
        <v>0</v>
      </c>
    </row>
    <row r="50" spans="1:13" x14ac:dyDescent="0.25">
      <c r="A50" s="20" t="s">
        <v>40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s="1" customFormat="1" x14ac:dyDescent="0.25">
      <c r="A51" s="31" t="s">
        <v>37</v>
      </c>
      <c r="B51" s="32">
        <f>B17-B49</f>
        <v>0</v>
      </c>
      <c r="C51" s="32">
        <f t="shared" ref="C51:M51" si="13">C17-C49</f>
        <v>0</v>
      </c>
      <c r="D51" s="32">
        <f>D17-D49</f>
        <v>0</v>
      </c>
      <c r="E51" s="32">
        <f t="shared" si="13"/>
        <v>0</v>
      </c>
      <c r="F51" s="32">
        <f t="shared" si="13"/>
        <v>0</v>
      </c>
      <c r="G51" s="32">
        <f t="shared" si="13"/>
        <v>0</v>
      </c>
      <c r="H51" s="32">
        <f t="shared" si="13"/>
        <v>0</v>
      </c>
      <c r="I51" s="32">
        <f t="shared" si="13"/>
        <v>0</v>
      </c>
      <c r="J51" s="32">
        <f t="shared" si="13"/>
        <v>0</v>
      </c>
      <c r="K51" s="32">
        <f t="shared" si="13"/>
        <v>0</v>
      </c>
      <c r="L51" s="32">
        <f t="shared" si="13"/>
        <v>0</v>
      </c>
      <c r="M51" s="33">
        <f t="shared" si="13"/>
        <v>0</v>
      </c>
    </row>
    <row r="52" spans="1:13" x14ac:dyDescent="0.25">
      <c r="A52" s="12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6"/>
    </row>
    <row r="53" spans="1:13" ht="15.75" thickBot="1" x14ac:dyDescent="0.3">
      <c r="A53" s="17" t="s">
        <v>36</v>
      </c>
      <c r="B53" s="18">
        <f>B2+B51</f>
        <v>85000</v>
      </c>
      <c r="C53" s="18">
        <f>C2+C51</f>
        <v>85000</v>
      </c>
      <c r="D53" s="18">
        <f t="shared" ref="D53:M53" si="14">D2+D51</f>
        <v>85000</v>
      </c>
      <c r="E53" s="18">
        <f>E2+E51</f>
        <v>85000</v>
      </c>
      <c r="F53" s="18">
        <f t="shared" si="14"/>
        <v>85000</v>
      </c>
      <c r="G53" s="18">
        <f t="shared" si="14"/>
        <v>85000</v>
      </c>
      <c r="H53" s="18">
        <f t="shared" si="14"/>
        <v>85000</v>
      </c>
      <c r="I53" s="18">
        <f t="shared" si="14"/>
        <v>85000</v>
      </c>
      <c r="J53" s="18">
        <f t="shared" si="14"/>
        <v>85000</v>
      </c>
      <c r="K53" s="18">
        <f t="shared" si="14"/>
        <v>85000</v>
      </c>
      <c r="L53" s="18">
        <f t="shared" si="14"/>
        <v>85000</v>
      </c>
      <c r="M53" s="19">
        <f t="shared" si="14"/>
        <v>85000</v>
      </c>
    </row>
    <row r="54" spans="1:13" ht="15.75" thickTop="1" x14ac:dyDescent="0.25"/>
  </sheetData>
  <conditionalFormatting sqref="B2:M2">
    <cfRule type="iconSet" priority="2">
      <iconSet iconSet="3TrafficLights2">
        <cfvo type="percent" val="0"/>
        <cfvo type="num" val="0"/>
        <cfvo type="num" val="0" gte="0"/>
      </iconSet>
    </cfRule>
  </conditionalFormatting>
  <conditionalFormatting sqref="B53:M53">
    <cfRule type="iconSet" priority="1">
      <iconSet iconSet="3Flags">
        <cfvo type="percent" val="0"/>
        <cfvo type="num" val="0"/>
        <cfvo type="num" val="0" gte="0"/>
      </iconSet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59" orientation="landscape" r:id="rId1"/>
  <headerFooter>
    <oddFooter>Page &amp;P de &amp;N</oddFooter>
  </headerFooter>
  <rowBreaks count="2" manualBreakCount="2">
    <brk id="54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 emploi</vt:lpstr>
      <vt:lpstr>plan de trésorerie</vt:lpstr>
    </vt:vector>
  </TitlesOfParts>
  <Company>Metz Métropole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Suivi trésorerie annuelle</dc:title>
  <dc:creator>CALIN Sylvie</dc:creator>
  <cp:keywords>Trésorerie</cp:keywords>
  <cp:lastModifiedBy>Sylvie CALIN</cp:lastModifiedBy>
  <cp:lastPrinted>2014-04-04T07:20:51Z</cp:lastPrinted>
  <dcterms:created xsi:type="dcterms:W3CDTF">2014-03-27T10:52:59Z</dcterms:created>
  <dcterms:modified xsi:type="dcterms:W3CDTF">2025-03-28T14:47:24Z</dcterms:modified>
</cp:coreProperties>
</file>